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pportunity Matrix" sheetId="1" state="visible" r:id="rId3"/>
    <sheet name="Instructions" sheetId="2" state="visible" r:id="rId4"/>
    <sheet name="Pilot Measures" sheetId="3" state="visible" r:id="rId5"/>
  </sheets>
  <definedNames>
    <definedName function="false" hidden="false" localSheetId="0" name="_xlnm.Print_Titles" vbProcedure="false">'Opportunity Matrix'!$8:$9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<sst xmlns="http://schemas.openxmlformats.org/spreadsheetml/2006/main" count="109" uniqueCount="103">
  <si>
    <t xml:space="preserve">Automation Opportunity Matrix</t>
  </si>
  <si>
    <t xml:space="preserve">Compare workflows using observed volume, rule clarity, technical feasibility and operational risk. Scores are screening signals, not permission to automate.</t>
  </si>
  <si>
    <t xml:space="preserve">How to use: enter workflows in rows 11–35. Gold-tinted cells are inputs (scores use the drop-down 0–3); grey cells calculate automatically. Row 10 is an illustrative example. See the Instructions sheet for scoring definitions.</t>
  </si>
  <si>
    <t xml:space="preserve">Candidates entered</t>
  </si>
  <si>
    <t xml:space="preserve">Pilot candidates (18 or more)</t>
  </si>
  <si>
    <t xml:space="preserve">Prepare first (10–17)</t>
  </si>
  <si>
    <t xml:space="preserve">Redesign / defer (below 10)</t>
  </si>
  <si>
    <t xml:space="preserve">Screening labels: 18 or more = Pilot candidate · 10–17 = Prepare first · below 10 = Redesign / defer. A high score is never authorization to automate sensitive decisions.</t>
  </si>
  <si>
    <t xml:space="preserve">Workflow</t>
  </si>
  <si>
    <t xml:space="preserve">Inputs · score each criterion 0–3</t>
  </si>
  <si>
    <t xml:space="preserve">Baseline inputs</t>
  </si>
  <si>
    <t xml:space="preserve">Calculated</t>
  </si>
  <si>
    <t xml:space="preserve">ID</t>
  </si>
  <si>
    <t xml:space="preserve">Workflow / owner</t>
  </si>
  <si>
    <t xml:space="preserve">Frequency
0–3</t>
  </si>
  <si>
    <t xml:space="preserve">Rule clarity
0–3</t>
  </si>
  <si>
    <t xml:space="preserve">Integration feasibility
0–3</t>
  </si>
  <si>
    <t xml:space="preserve">Data quality
0–3</t>
  </si>
  <si>
    <t xml:space="preserve">Owner readiness
0–3</t>
  </si>
  <si>
    <t xml:space="preserve">Risk exposure
0–3</t>
  </si>
  <si>
    <t xml:space="preserve">Cases / month</t>
  </si>
  <si>
    <t xml:space="preserve">Manual minutes / case</t>
  </si>
  <si>
    <t xml:space="preserve">Weighted score</t>
  </si>
  <si>
    <t xml:space="preserve">Screening label</t>
  </si>
  <si>
    <t xml:space="preserve">Baseline hours / month</t>
  </si>
  <si>
    <t xml:space="preserve">EXAMPLE</t>
  </si>
  <si>
    <t xml:space="preserve">ILLUSTRATIVE: weekly reporting</t>
  </si>
  <si>
    <t xml:space="preserve">P01</t>
  </si>
  <si>
    <t xml:space="preserve">P02</t>
  </si>
  <si>
    <t xml:space="preserve">P03</t>
  </si>
  <si>
    <t xml:space="preserve">P04</t>
  </si>
  <si>
    <t xml:space="preserve">P05</t>
  </si>
  <si>
    <t xml:space="preserve">P06</t>
  </si>
  <si>
    <t xml:space="preserve">P07</t>
  </si>
  <si>
    <t xml:space="preserve">P08</t>
  </si>
  <si>
    <t xml:space="preserve">P09</t>
  </si>
  <si>
    <t xml:space="preserve">P10</t>
  </si>
  <si>
    <t xml:space="preserve">P11</t>
  </si>
  <si>
    <t xml:space="preserve">P12</t>
  </si>
  <si>
    <t xml:space="preserve">P13</t>
  </si>
  <si>
    <t xml:space="preserve">P14</t>
  </si>
  <si>
    <t xml:space="preserve">P15</t>
  </si>
  <si>
    <t xml:space="preserve">P16</t>
  </si>
  <si>
    <t xml:space="preserve">P17</t>
  </si>
  <si>
    <t xml:space="preserve">P18</t>
  </si>
  <si>
    <t xml:space="preserve">P19</t>
  </si>
  <si>
    <t xml:space="preserve">P20</t>
  </si>
  <si>
    <t xml:space="preserve">P21</t>
  </si>
  <si>
    <t xml:space="preserve">P22</t>
  </si>
  <si>
    <t xml:space="preserve">P23</t>
  </si>
  <si>
    <t xml:space="preserve">P24</t>
  </si>
  <si>
    <t xml:space="preserve">P25</t>
  </si>
  <si>
    <t xml:space="preserve">Scoring &amp; Safeguards</t>
  </si>
  <si>
    <t xml:space="preserve">CLIENT CARE OPERATIONS · AUTOMATION OPPORTUNITY MATRIX · VERSION 2.1</t>
  </si>
  <si>
    <t xml:space="preserve">Purpose</t>
  </si>
  <si>
    <t xml:space="preserve">Rank possible workflow improvements; not an AI approval, compliance grade or guaranteed return.</t>
  </si>
  <si>
    <t xml:space="preserve">Frequency (C)</t>
  </si>
  <si>
    <t xml:space="preserve">0 rare; 1 occasional; 2 frequent; 3 high volume.</t>
  </si>
  <si>
    <t xml:space="preserve">Rule clarity (D)</t>
  </si>
  <si>
    <t xml:space="preserve">0 highly variable; 1 some patterns; 2 mostly repeatable; 3 explicit, documented rules.</t>
  </si>
  <si>
    <t xml:space="preserve">Integration feasibility (E)</t>
  </si>
  <si>
    <t xml:space="preserve">0 blocked; 1 uncertain; 2 technically workable; 3 supported, tested interfaces.</t>
  </si>
  <si>
    <t xml:space="preserve">Data quality (F)</t>
  </si>
  <si>
    <t xml:space="preserve">0 unreliable; 1 mixed; 2 usable; 3 consistently reliable.</t>
  </si>
  <si>
    <t xml:space="preserve">Owner readiness (G)</t>
  </si>
  <si>
    <t xml:space="preserve">0 no owner; 1 provisional; 2 designated; 3 engaged and prepared.</t>
  </si>
  <si>
    <t xml:space="preserve">Risk exposure (H)</t>
  </si>
  <si>
    <t xml:space="preserve">0 low consequence; 1 manageable; 2 sensitive; 3 consequential or high-risk.</t>
  </si>
  <si>
    <t xml:space="preserve">Weighted formula</t>
  </si>
  <si>
    <t xml:space="preserve">Score = 2×Frequency + 2×Rule clarity + 2×Integration feasibility + 2×Data quality + Owner readiness − 2×Risk exposure.</t>
  </si>
  <si>
    <t xml:space="preserve">Screening labels</t>
  </si>
  <si>
    <t xml:space="preserve">18 or more = Pilot candidate (investigate a pilot); 10–17 = Prepare first (define prerequisites); below 10 = Redesign / defer.</t>
  </si>
  <si>
    <t xml:space="preserve">Critical override</t>
  </si>
  <si>
    <t xml:space="preserve">Unresolved privacy, security, legal or consequential-decision risks block production deployment regardless of score.</t>
  </si>
  <si>
    <t xml:space="preserve">Baseline hours</t>
  </si>
  <si>
    <t xml:space="preserve">Cases per month × manual minutes per case ÷ 60. NOT expected savings.</t>
  </si>
  <si>
    <t xml:space="preserve">Example row</t>
  </si>
  <si>
    <t xml:space="preserve">Row 10 is fictional and may be replaced or deleted. It is not CCO client evidence.</t>
  </si>
  <si>
    <t xml:space="preserve">Process</t>
  </si>
  <si>
    <t xml:space="preserve">Map actual workflow → simplify → validate controls → pilot → review outcomes.</t>
  </si>
  <si>
    <t xml:space="preserve">Sources</t>
  </si>
  <si>
    <t xml:space="preserve">Microsoft Process Mining: https://learn.microsoft.com/en-us/power-automate/process-mining-overview</t>
  </si>
  <si>
    <t xml:space="preserve">NIST AI RMF: https://www.nist.gov/itl/ai-risk-management-framework/nist-ai-rmf-playbook</t>
  </si>
  <si>
    <t xml:space="preserve">Prepared as an educational planning tool. It is not a certification, a legal opinion, or an assessment of a particular organization.</t>
  </si>
  <si>
    <t xml:space="preserve">Version 2.1 · October 2026 · clientcareoperations.com</t>
  </si>
  <si>
    <t xml:space="preserve">Pilot Measurement Log</t>
  </si>
  <si>
    <t xml:space="preserve">Metric</t>
  </si>
  <si>
    <t xml:space="preserve">Before</t>
  </si>
  <si>
    <t xml:space="preserve">Pilot</t>
  </si>
  <si>
    <t xml:space="preserve">Direction</t>
  </si>
  <si>
    <t xml:space="preserve">Notes / reviewer</t>
  </si>
  <si>
    <t xml:space="preserve">ILLUSTRATIVE</t>
  </si>
  <si>
    <t xml:space="preserve">Median turnaround time (hours)</t>
  </si>
  <si>
    <t xml:space="preserve">Lower is better</t>
  </si>
  <si>
    <t xml:space="preserve">Baseline required</t>
  </si>
  <si>
    <t xml:space="preserve">Manual touches per case</t>
  </si>
  <si>
    <t xml:space="preserve">Exception / rework rate (%)</t>
  </si>
  <si>
    <t xml:space="preserve">On-time closure rate (%)</t>
  </si>
  <si>
    <t xml:space="preserve">Higher is better</t>
  </si>
  <si>
    <t xml:space="preserve">Accuracy review rate (%)</t>
  </si>
  <si>
    <t xml:space="preserve">Staff feedback</t>
  </si>
  <si>
    <t xml:space="preserve">Qualitative</t>
  </si>
  <si>
    <t xml:space="preserve">No score replaces an accountable human review of privacy, permissions, failures and deployment readiness.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</si>
</sst>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#,##0"/>
    <numFmt numFmtId="167" formatCode="General"/>
    <numFmt numFmtId="168" formatCode="0.0"/>
  </numFmts>
  <fonts count="2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0"/>
      <color rgb="FF111C2E"/>
      <name val="Georgia"/>
      <family val="0"/>
      <charset val="1"/>
    </font>
    <font>
      <sz val="10.5"/>
      <color rgb="FF3A4556"/>
      <name val="Calibri"/>
      <family val="0"/>
      <charset val="1"/>
    </font>
    <font>
      <i val="true"/>
      <sz val="9.5"/>
      <color rgb="FF5E6878"/>
      <name val="Calibri"/>
      <family val="0"/>
      <charset val="1"/>
    </font>
    <font>
      <b val="true"/>
      <sz val="9"/>
      <color rgb="FFE2C788"/>
      <name val="Calibri"/>
      <family val="0"/>
      <charset val="1"/>
    </font>
    <font>
      <sz val="9.5"/>
      <color rgb="FF3A4556"/>
      <name val="Calibri"/>
      <family val="0"/>
      <charset val="1"/>
    </font>
    <font>
      <sz val="22"/>
      <color rgb="FFFFFFFF"/>
      <name val="Georgia"/>
      <family val="0"/>
      <charset val="1"/>
    </font>
    <font>
      <b val="true"/>
      <sz val="9"/>
      <color rgb="FFFFFFFF"/>
      <name val="Calibri"/>
      <family val="0"/>
      <charset val="1"/>
    </font>
    <font>
      <b val="true"/>
      <sz val="9"/>
      <color rgb="FF85651C"/>
      <name val="Calibri"/>
      <family val="0"/>
      <charset val="1"/>
    </font>
    <font>
      <i val="true"/>
      <sz val="10"/>
      <color rgb="FF5E6878"/>
      <name val="Calibri"/>
      <family val="0"/>
      <charset val="1"/>
    </font>
    <font>
      <b val="true"/>
      <i val="true"/>
      <sz val="10"/>
      <color rgb="FF13294B"/>
      <name val="Calibri"/>
      <family val="0"/>
      <charset val="1"/>
    </font>
    <font>
      <i val="true"/>
      <sz val="10"/>
      <color rgb="FF13294B"/>
      <name val="Calibri"/>
      <family val="0"/>
      <charset val="1"/>
    </font>
    <font>
      <b val="true"/>
      <sz val="9"/>
      <color rgb="FF13294B"/>
      <name val="Calibri"/>
      <family val="0"/>
      <charset val="1"/>
    </font>
    <font>
      <sz val="10"/>
      <color rgb="FF111C2E"/>
      <name val="Calibri"/>
      <family val="0"/>
      <charset val="1"/>
    </font>
    <font>
      <b val="true"/>
      <sz val="10"/>
      <color rgb="FF13294B"/>
      <name val="Calibri"/>
      <family val="0"/>
      <charset val="1"/>
    </font>
    <font>
      <sz val="10"/>
      <color rgb="FF13294B"/>
      <name val="Calibri"/>
      <family val="0"/>
      <charset val="1"/>
    </font>
    <font>
      <b val="true"/>
      <sz val="10"/>
      <color rgb="FF111C2E"/>
      <name val="Calibri"/>
      <family val="0"/>
      <charset val="1"/>
    </font>
    <font>
      <u val="single"/>
      <sz val="10"/>
      <color rgb="FF85651C"/>
      <name val="Calibri"/>
      <family val="0"/>
      <charset val="1"/>
    </font>
    <font>
      <sz val="9.5"/>
      <color rgb="FF85651C"/>
      <name val="Calibri"/>
      <family val="0"/>
      <charset val="1"/>
    </font>
    <font>
      <i val="true"/>
      <sz val="10"/>
      <color rgb="FF111C2E"/>
      <name val="Calibri"/>
      <family val="0"/>
      <charset val="1"/>
    </font>
    <font>
      <b val="true"/>
      <sz val="10"/>
      <color rgb="FFFFFFFF"/>
      <name val="Calibri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13294B"/>
        <bgColor rgb="FF111C2E"/>
      </patternFill>
    </fill>
    <fill>
      <patternFill patternType="solid">
        <fgColor rgb="FF0A1628"/>
        <bgColor rgb="FF111C2E"/>
      </patternFill>
    </fill>
    <fill>
      <patternFill patternType="solid">
        <fgColor rgb="FFF7F5F0"/>
        <bgColor rgb="FFFBF7EE"/>
      </patternFill>
    </fill>
    <fill>
      <patternFill patternType="solid">
        <fgColor rgb="FFF4F6F9"/>
        <bgColor rgb="FFF7F5F0"/>
      </patternFill>
    </fill>
    <fill>
      <patternFill patternType="solid">
        <fgColor rgb="FFF5F1E6"/>
        <bgColor rgb="FFF7F5F0"/>
      </patternFill>
    </fill>
    <fill>
      <patternFill patternType="solid">
        <fgColor rgb="FFFBF7EE"/>
        <bgColor rgb="FFF7F5F0"/>
      </patternFill>
    </fill>
    <fill>
      <patternFill patternType="solid">
        <fgColor rgb="FFF1E7CC"/>
        <bgColor rgb="FFF5F1E6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C8A14A"/>
      </bottom>
      <diagonal/>
    </border>
    <border diagonalUp="false" diagonalDown="false">
      <left style="thin">
        <color rgb="FF2A3A57"/>
      </left>
      <right/>
      <top/>
      <bottom/>
      <diagonal/>
    </border>
    <border diagonalUp="false" diagonalDown="false">
      <left style="thin">
        <color rgb="FF2A3A57"/>
      </left>
      <right/>
      <top/>
      <bottom style="medium">
        <color rgb="FFC8A14A"/>
      </bottom>
      <diagonal/>
    </border>
    <border diagonalUp="false" diagonalDown="false">
      <left style="thin">
        <color rgb="FFE2E6EC"/>
      </left>
      <right style="thin">
        <color rgb="FFE2E6EC"/>
      </right>
      <top/>
      <bottom style="thin">
        <color rgb="FFE2E6EC"/>
      </bottom>
      <diagonal/>
    </border>
    <border diagonalUp="false" diagonalDown="false">
      <left/>
      <right/>
      <top/>
      <bottom style="thin">
        <color rgb="FFE2E6EC"/>
      </bottom>
      <diagonal/>
    </border>
    <border diagonalUp="false" diagonalDown="false">
      <left style="thick">
        <color rgb="FFC8A14A"/>
      </left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7" fillId="2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8" fillId="4" borderId="0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5" fontId="9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3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0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6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3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6" fillId="7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6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6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8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1" shrinkToFit="false"/>
      <protection locked="true" hidden="false"/>
    </xf>
    <xf numFmtId="164" fontId="17" fillId="5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16" fillId="0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17" fillId="8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16" fillId="4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19" fillId="4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20" fillId="0" borderId="5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64" fontId="10" fillId="2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0" fillId="2" borderId="3" xfId="0" applyFont="true" applyBorder="true" applyAlignment="true" applyProtection="false">
      <alignment horizontal="center" vertical="center" textRotation="0" wrapText="false" indent="1" shrinkToFit="false"/>
      <protection locked="true" hidden="false"/>
    </xf>
    <xf numFmtId="164" fontId="22" fillId="7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7" fillId="5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6" fillId="7" borderId="4" xfId="0" applyFont="true" applyBorder="true" applyAlignment="true" applyProtection="false">
      <alignment horizontal="center" vertical="center" textRotation="0" wrapText="false" indent="1" shrinkToFit="false"/>
      <protection locked="true" hidden="false"/>
    </xf>
    <xf numFmtId="164" fontId="6" fillId="5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3" fillId="2" borderId="6" xfId="0" applyFont="true" applyBorder="true" applyAlignment="true" applyProtection="false">
      <alignment horizontal="general" vertical="center" textRotation="0" wrapText="tru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FFFFFF"/>
      </font>
      <fill>
        <patternFill>
          <bgColor rgb="FF13294B"/>
        </patternFill>
      </fill>
    </dxf>
    <dxf>
      <font>
        <b val="1"/>
        <color rgb="FF85651C"/>
      </font>
      <fill>
        <patternFill>
          <bgColor rgb="FFF1E7CC"/>
        </patternFill>
      </fill>
    </dxf>
    <dxf>
      <font>
        <b val="1"/>
        <color rgb="FF5E6878"/>
      </font>
      <fill>
        <patternFill>
          <bgColor rgb="FFE6EBF2"/>
        </patternFill>
      </fill>
    </dxf>
    <dxf>
      <font>
        <b val="1"/>
        <color rgb="FF9A3412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A1628"/>
      <rgbColor rgb="FF85651C"/>
      <rgbColor rgb="FF800080"/>
      <rgbColor rgb="FF008080"/>
      <rgbColor rgb="FFF7F5F0"/>
      <rgbColor rgb="FF808080"/>
      <rgbColor rgb="FF9999FF"/>
      <rgbColor rgb="FF993366"/>
      <rgbColor rgb="FFFBF7EE"/>
      <rgbColor rgb="FFE6EBF2"/>
      <rgbColor rgb="FF660066"/>
      <rgbColor rgb="FFFF8080"/>
      <rgbColor rgb="FF0066CC"/>
      <rgbColor rgb="FFE2E6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4F6F9"/>
      <rgbColor rgb="FFF5F1E6"/>
      <rgbColor rgb="FFF1E7CC"/>
      <rgbColor rgb="FF99CCFF"/>
      <rgbColor rgb="FFFF99CC"/>
      <rgbColor rgb="FFCC99FF"/>
      <rgbColor rgb="FFE2C788"/>
      <rgbColor rgb="FF3366FF"/>
      <rgbColor rgb="FF33CCCC"/>
      <rgbColor rgb="FF99CC00"/>
      <rgbColor rgb="FFFFCC00"/>
      <rgbColor rgb="FFFF9900"/>
      <rgbColor rgb="FFFF6600"/>
      <rgbColor rgb="FF5E6878"/>
      <rgbColor rgb="FFC8A14A"/>
      <rgbColor rgb="FF13294B"/>
      <rgbColor rgb="FF339966"/>
      <rgbColor rgb="FF111C2E"/>
      <rgbColor rgb="FF333300"/>
      <rgbColor rgb="FF9A3412"/>
      <rgbColor rgb="FF993366"/>
      <rgbColor rgb="FF3A4556"/>
      <rgbColor rgb="FF2A3A5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0</xdr:colOff>
      <xdr:row>0</xdr:row>
      <xdr:rowOff>0</xdr:rowOff>
    </xdr:from>
    <xdr:to>
      <xdr:col>11</xdr:col>
      <xdr:colOff>1037880</xdr:colOff>
      <xdr:row>1</xdr:row>
      <xdr:rowOff>56880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10008720" y="0"/>
          <a:ext cx="1037880" cy="437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0</xdr:row>
      <xdr:rowOff>0</xdr:rowOff>
    </xdr:from>
    <xdr:to>
      <xdr:col>3</xdr:col>
      <xdr:colOff>894960</xdr:colOff>
      <xdr:row>0</xdr:row>
      <xdr:rowOff>380520</xdr:rowOff>
    </xdr:to>
    <xdr:pic>
      <xdr:nvPicPr>
        <xdr:cNvPr id="1" name="Image 1" descr="Picture"/>
        <xdr:cNvPicPr/>
      </xdr:nvPicPr>
      <xdr:blipFill>
        <a:blip r:embed="rId1"/>
        <a:stretch/>
      </xdr:blipFill>
      <xdr:spPr>
        <a:xfrm>
          <a:off x="7048440" y="0"/>
          <a:ext cx="894960" cy="3805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0</xdr:colOff>
      <xdr:row>0</xdr:row>
      <xdr:rowOff>0</xdr:rowOff>
    </xdr:from>
    <xdr:to>
      <xdr:col>5</xdr:col>
      <xdr:colOff>894960</xdr:colOff>
      <xdr:row>0</xdr:row>
      <xdr:rowOff>380520</xdr:rowOff>
    </xdr:to>
    <xdr:pic>
      <xdr:nvPicPr>
        <xdr:cNvPr id="2" name="Image 1" descr="Picture"/>
        <xdr:cNvPicPr/>
      </xdr:nvPicPr>
      <xdr:blipFill>
        <a:blip r:embed="rId1"/>
        <a:stretch/>
      </xdr:blipFill>
      <xdr:spPr>
        <a:xfrm>
          <a:off x="6766560" y="0"/>
          <a:ext cx="894960" cy="380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learn.microsoft.com/en-us/power-automate/process-mining-overview" TargetMode="External"/><Relationship Id="rId2" Type="http://schemas.openxmlformats.org/officeDocument/2006/relationships/hyperlink" Target="https://www.nist.gov/itl/ai-risk-management-framework/nist-ai-rmf-playbook" TargetMode="External"/><Relationship Id="rId3" Type="http://schemas.openxmlformats.org/officeDocument/2006/relationships/hyperlink" Target="https://www.clientcareoperations.com/" TargetMode="External"/><Relationship Id="rId4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3294B"/>
    <pageSetUpPr fitToPage="true"/>
  </sheetPr>
  <dimension ref="A1:M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9" topLeftCell="A10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32"/>
    <col collapsed="false" customWidth="true" hidden="false" outlineLevel="0" max="4" min="3" style="0" width="11"/>
    <col collapsed="false" customWidth="true" hidden="false" outlineLevel="0" max="5" min="5" style="0" width="13"/>
    <col collapsed="false" customWidth="true" hidden="false" outlineLevel="0" max="8" min="6" style="0" width="11"/>
    <col collapsed="false" customWidth="true" hidden="false" outlineLevel="0" max="9" min="9" style="0" width="10"/>
    <col collapsed="false" customWidth="true" hidden="false" outlineLevel="0" max="11" min="10" style="0" width="11"/>
    <col collapsed="false" customWidth="true" hidden="false" outlineLevel="0" max="12" min="12" style="0" width="18"/>
    <col collapsed="false" customWidth="true" hidden="false" outlineLevel="0" max="13" min="13" style="0" width="12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30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30" hidden="false" customHeight="true" outlineLevel="0" collapsed="false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customFormat="false" ht="27.75" hidden="false" customHeight="true" outlineLevel="0" collapsed="fals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customFormat="false" ht="21.75" hidden="false" customHeight="true" outlineLevel="0" collapsed="false">
      <c r="A5" s="4" t="s">
        <v>3</v>
      </c>
      <c r="B5" s="4"/>
      <c r="C5" s="5" t="s">
        <v>4</v>
      </c>
      <c r="D5" s="5"/>
      <c r="E5" s="5" t="s">
        <v>5</v>
      </c>
      <c r="F5" s="5"/>
      <c r="G5" s="5" t="s">
        <v>6</v>
      </c>
      <c r="H5" s="5"/>
      <c r="I5" s="6" t="s">
        <v>7</v>
      </c>
      <c r="J5" s="6"/>
      <c r="K5" s="6"/>
      <c r="L5" s="6"/>
      <c r="M5" s="6"/>
    </row>
    <row r="6" customFormat="false" ht="36" hidden="false" customHeight="true" outlineLevel="0" collapsed="false">
      <c r="A6" s="7" t="n">
        <f aca="false">COUNTA(B10:B35)</f>
        <v>1</v>
      </c>
      <c r="B6" s="7"/>
      <c r="C6" s="8" t="n">
        <f aca="false">COUNTIF(L10:L35,"Pilot candidate")</f>
        <v>1</v>
      </c>
      <c r="D6" s="8"/>
      <c r="E6" s="8" t="n">
        <f aca="false">COUNTIF(L10:L35,"Prepare first")</f>
        <v>0</v>
      </c>
      <c r="F6" s="8"/>
      <c r="G6" s="8" t="n">
        <f aca="false">COUNTIF(L10:L35,"Redesign / defer")</f>
        <v>0</v>
      </c>
      <c r="H6" s="8"/>
      <c r="I6" s="6"/>
      <c r="J6" s="6"/>
      <c r="K6" s="6"/>
      <c r="L6" s="6"/>
      <c r="M6" s="6"/>
    </row>
    <row r="7" customFormat="false" ht="9.75" hidden="false" customHeight="true" outlineLevel="0" collapsed="false"/>
    <row r="8" customFormat="false" ht="18" hidden="false" customHeight="true" outlineLevel="0" collapsed="false">
      <c r="A8" s="9" t="s">
        <v>8</v>
      </c>
      <c r="B8" s="9"/>
      <c r="C8" s="9" t="s">
        <v>9</v>
      </c>
      <c r="D8" s="9"/>
      <c r="E8" s="9"/>
      <c r="F8" s="9"/>
      <c r="G8" s="9"/>
      <c r="H8" s="9"/>
      <c r="I8" s="9" t="s">
        <v>10</v>
      </c>
      <c r="J8" s="9"/>
      <c r="K8" s="9" t="s">
        <v>11</v>
      </c>
      <c r="L8" s="9"/>
      <c r="M8" s="9"/>
    </row>
    <row r="9" customFormat="false" ht="48" hidden="false" customHeight="true" outlineLevel="0" collapsed="false">
      <c r="A9" s="10" t="s">
        <v>12</v>
      </c>
      <c r="B9" s="10" t="s">
        <v>13</v>
      </c>
      <c r="C9" s="11" t="s">
        <v>14</v>
      </c>
      <c r="D9" s="11" t="s">
        <v>15</v>
      </c>
      <c r="E9" s="11" t="s">
        <v>16</v>
      </c>
      <c r="F9" s="11" t="s">
        <v>17</v>
      </c>
      <c r="G9" s="11" t="s">
        <v>18</v>
      </c>
      <c r="H9" s="11" t="s">
        <v>19</v>
      </c>
      <c r="I9" s="11" t="s">
        <v>20</v>
      </c>
      <c r="J9" s="11" t="s">
        <v>21</v>
      </c>
      <c r="K9" s="11" t="s">
        <v>22</v>
      </c>
      <c r="L9" s="11" t="s">
        <v>23</v>
      </c>
      <c r="M9" s="11" t="s">
        <v>24</v>
      </c>
    </row>
    <row r="10" customFormat="false" ht="21" hidden="false" customHeight="true" outlineLevel="0" collapsed="false">
      <c r="A10" s="12" t="s">
        <v>25</v>
      </c>
      <c r="B10" s="13" t="s">
        <v>26</v>
      </c>
      <c r="C10" s="14" t="n">
        <v>3</v>
      </c>
      <c r="D10" s="14" t="n">
        <v>3</v>
      </c>
      <c r="E10" s="14" t="n">
        <v>2</v>
      </c>
      <c r="F10" s="14" t="n">
        <v>2</v>
      </c>
      <c r="G10" s="14" t="n">
        <v>3</v>
      </c>
      <c r="H10" s="14" t="n">
        <v>1</v>
      </c>
      <c r="I10" s="15" t="n">
        <v>20</v>
      </c>
      <c r="J10" s="15" t="n">
        <v>30</v>
      </c>
      <c r="K10" s="16" t="n">
        <f aca="false">IF(COUNT(C10:H10)&lt;6,"",2*C10+2*D10+2*E10+2*F10+G10-2*H10)</f>
        <v>21</v>
      </c>
      <c r="L10" s="17" t="str">
        <f aca="false">IF(K10="","",IF(K10&gt;=18,"Pilot candidate",IF(K10&gt;=10,"Prepare first","Redesign / defer")))</f>
        <v>Pilot candidate</v>
      </c>
      <c r="M10" s="18" t="n">
        <f aca="false">IF(OR(I10="",J10=""),"",I10*J10/60)</f>
        <v>10</v>
      </c>
    </row>
    <row r="11" customFormat="false" ht="21" hidden="false" customHeight="true" outlineLevel="0" collapsed="false">
      <c r="A11" s="19" t="s">
        <v>27</v>
      </c>
      <c r="B11" s="20"/>
      <c r="C11" s="21"/>
      <c r="D11" s="21"/>
      <c r="E11" s="21"/>
      <c r="F11" s="21"/>
      <c r="G11" s="21"/>
      <c r="H11" s="21"/>
      <c r="I11" s="22"/>
      <c r="J11" s="22"/>
      <c r="K11" s="23" t="str">
        <f aca="false">IF(COUNT(C11:H11)&lt;6,"",2*C11+2*D11+2*E11+2*F11+G11-2*H11)</f>
        <v/>
      </c>
      <c r="L11" s="24" t="str">
        <f aca="false">IF(K11="","",IF(K11&gt;=18,"Pilot candidate",IF(K11&gt;=10,"Prepare first","Redesign / defer")))</f>
        <v/>
      </c>
      <c r="M11" s="25" t="str">
        <f aca="false">IF(OR(I11="",J11=""),"",I11*J11/60)</f>
        <v/>
      </c>
    </row>
    <row r="12" customFormat="false" ht="21" hidden="false" customHeight="true" outlineLevel="0" collapsed="false">
      <c r="A12" s="19" t="s">
        <v>28</v>
      </c>
      <c r="B12" s="20"/>
      <c r="C12" s="21"/>
      <c r="D12" s="21"/>
      <c r="E12" s="21"/>
      <c r="F12" s="21"/>
      <c r="G12" s="21"/>
      <c r="H12" s="21"/>
      <c r="I12" s="22"/>
      <c r="J12" s="22"/>
      <c r="K12" s="23" t="str">
        <f aca="false">IF(COUNT(C12:H12)&lt;6,"",2*C12+2*D12+2*E12+2*F12+G12-2*H12)</f>
        <v/>
      </c>
      <c r="L12" s="24" t="str">
        <f aca="false">IF(K12="","",IF(K12&gt;=18,"Pilot candidate",IF(K12&gt;=10,"Prepare first","Redesign / defer")))</f>
        <v/>
      </c>
      <c r="M12" s="25" t="str">
        <f aca="false">IF(OR(I12="",J12=""),"",I12*J12/60)</f>
        <v/>
      </c>
    </row>
    <row r="13" customFormat="false" ht="21" hidden="false" customHeight="true" outlineLevel="0" collapsed="false">
      <c r="A13" s="19" t="s">
        <v>29</v>
      </c>
      <c r="B13" s="20"/>
      <c r="C13" s="21"/>
      <c r="D13" s="21"/>
      <c r="E13" s="21"/>
      <c r="F13" s="21"/>
      <c r="G13" s="21"/>
      <c r="H13" s="21"/>
      <c r="I13" s="22"/>
      <c r="J13" s="22"/>
      <c r="K13" s="23" t="str">
        <f aca="false">IF(COUNT(C13:H13)&lt;6,"",2*C13+2*D13+2*E13+2*F13+G13-2*H13)</f>
        <v/>
      </c>
      <c r="L13" s="24" t="str">
        <f aca="false">IF(K13="","",IF(K13&gt;=18,"Pilot candidate",IF(K13&gt;=10,"Prepare first","Redesign / defer")))</f>
        <v/>
      </c>
      <c r="M13" s="25" t="str">
        <f aca="false">IF(OR(I13="",J13=""),"",I13*J13/60)</f>
        <v/>
      </c>
    </row>
    <row r="14" customFormat="false" ht="21" hidden="false" customHeight="true" outlineLevel="0" collapsed="false">
      <c r="A14" s="19" t="s">
        <v>30</v>
      </c>
      <c r="B14" s="20"/>
      <c r="C14" s="21"/>
      <c r="D14" s="21"/>
      <c r="E14" s="21"/>
      <c r="F14" s="21"/>
      <c r="G14" s="21"/>
      <c r="H14" s="21"/>
      <c r="I14" s="22"/>
      <c r="J14" s="22"/>
      <c r="K14" s="23" t="str">
        <f aca="false">IF(COUNT(C14:H14)&lt;6,"",2*C14+2*D14+2*E14+2*F14+G14-2*H14)</f>
        <v/>
      </c>
      <c r="L14" s="24" t="str">
        <f aca="false">IF(K14="","",IF(K14&gt;=18,"Pilot candidate",IF(K14&gt;=10,"Prepare first","Redesign / defer")))</f>
        <v/>
      </c>
      <c r="M14" s="25" t="str">
        <f aca="false">IF(OR(I14="",J14=""),"",I14*J14/60)</f>
        <v/>
      </c>
    </row>
    <row r="15" customFormat="false" ht="21" hidden="false" customHeight="true" outlineLevel="0" collapsed="false">
      <c r="A15" s="19" t="s">
        <v>31</v>
      </c>
      <c r="B15" s="20"/>
      <c r="C15" s="21"/>
      <c r="D15" s="21"/>
      <c r="E15" s="21"/>
      <c r="F15" s="21"/>
      <c r="G15" s="21"/>
      <c r="H15" s="21"/>
      <c r="I15" s="22"/>
      <c r="J15" s="22"/>
      <c r="K15" s="23" t="str">
        <f aca="false">IF(COUNT(C15:H15)&lt;6,"",2*C15+2*D15+2*E15+2*F15+G15-2*H15)</f>
        <v/>
      </c>
      <c r="L15" s="24" t="str">
        <f aca="false">IF(K15="","",IF(K15&gt;=18,"Pilot candidate",IF(K15&gt;=10,"Prepare first","Redesign / defer")))</f>
        <v/>
      </c>
      <c r="M15" s="25" t="str">
        <f aca="false">IF(OR(I15="",J15=""),"",I15*J15/60)</f>
        <v/>
      </c>
    </row>
    <row r="16" customFormat="false" ht="21" hidden="false" customHeight="true" outlineLevel="0" collapsed="false">
      <c r="A16" s="19" t="s">
        <v>32</v>
      </c>
      <c r="B16" s="20"/>
      <c r="C16" s="21"/>
      <c r="D16" s="21"/>
      <c r="E16" s="21"/>
      <c r="F16" s="21"/>
      <c r="G16" s="21"/>
      <c r="H16" s="21"/>
      <c r="I16" s="22"/>
      <c r="J16" s="22"/>
      <c r="K16" s="23" t="str">
        <f aca="false">IF(COUNT(C16:H16)&lt;6,"",2*C16+2*D16+2*E16+2*F16+G16-2*H16)</f>
        <v/>
      </c>
      <c r="L16" s="24" t="str">
        <f aca="false">IF(K16="","",IF(K16&gt;=18,"Pilot candidate",IF(K16&gt;=10,"Prepare first","Redesign / defer")))</f>
        <v/>
      </c>
      <c r="M16" s="25" t="str">
        <f aca="false">IF(OR(I16="",J16=""),"",I16*J16/60)</f>
        <v/>
      </c>
    </row>
    <row r="17" customFormat="false" ht="21" hidden="false" customHeight="true" outlineLevel="0" collapsed="false">
      <c r="A17" s="19" t="s">
        <v>33</v>
      </c>
      <c r="B17" s="20"/>
      <c r="C17" s="21"/>
      <c r="D17" s="21"/>
      <c r="E17" s="21"/>
      <c r="F17" s="21"/>
      <c r="G17" s="21"/>
      <c r="H17" s="21"/>
      <c r="I17" s="22"/>
      <c r="J17" s="22"/>
      <c r="K17" s="23" t="str">
        <f aca="false">IF(COUNT(C17:H17)&lt;6,"",2*C17+2*D17+2*E17+2*F17+G17-2*H17)</f>
        <v/>
      </c>
      <c r="L17" s="24" t="str">
        <f aca="false">IF(K17="","",IF(K17&gt;=18,"Pilot candidate",IF(K17&gt;=10,"Prepare first","Redesign / defer")))</f>
        <v/>
      </c>
      <c r="M17" s="25" t="str">
        <f aca="false">IF(OR(I17="",J17=""),"",I17*J17/60)</f>
        <v/>
      </c>
    </row>
    <row r="18" customFormat="false" ht="21" hidden="false" customHeight="true" outlineLevel="0" collapsed="false">
      <c r="A18" s="19" t="s">
        <v>34</v>
      </c>
      <c r="B18" s="20"/>
      <c r="C18" s="21"/>
      <c r="D18" s="21"/>
      <c r="E18" s="21"/>
      <c r="F18" s="21"/>
      <c r="G18" s="21"/>
      <c r="H18" s="21"/>
      <c r="I18" s="22"/>
      <c r="J18" s="22"/>
      <c r="K18" s="23" t="str">
        <f aca="false">IF(COUNT(C18:H18)&lt;6,"",2*C18+2*D18+2*E18+2*F18+G18-2*H18)</f>
        <v/>
      </c>
      <c r="L18" s="24" t="str">
        <f aca="false">IF(K18="","",IF(K18&gt;=18,"Pilot candidate",IF(K18&gt;=10,"Prepare first","Redesign / defer")))</f>
        <v/>
      </c>
      <c r="M18" s="25" t="str">
        <f aca="false">IF(OR(I18="",J18=""),"",I18*J18/60)</f>
        <v/>
      </c>
    </row>
    <row r="19" customFormat="false" ht="21" hidden="false" customHeight="true" outlineLevel="0" collapsed="false">
      <c r="A19" s="19" t="s">
        <v>35</v>
      </c>
      <c r="B19" s="20"/>
      <c r="C19" s="21"/>
      <c r="D19" s="21"/>
      <c r="E19" s="21"/>
      <c r="F19" s="21"/>
      <c r="G19" s="21"/>
      <c r="H19" s="21"/>
      <c r="I19" s="22"/>
      <c r="J19" s="22"/>
      <c r="K19" s="23" t="str">
        <f aca="false">IF(COUNT(C19:H19)&lt;6,"",2*C19+2*D19+2*E19+2*F19+G19-2*H19)</f>
        <v/>
      </c>
      <c r="L19" s="24" t="str">
        <f aca="false">IF(K19="","",IF(K19&gt;=18,"Pilot candidate",IF(K19&gt;=10,"Prepare first","Redesign / defer")))</f>
        <v/>
      </c>
      <c r="M19" s="25" t="str">
        <f aca="false">IF(OR(I19="",J19=""),"",I19*J19/60)</f>
        <v/>
      </c>
    </row>
    <row r="20" customFormat="false" ht="21" hidden="false" customHeight="true" outlineLevel="0" collapsed="false">
      <c r="A20" s="19" t="s">
        <v>36</v>
      </c>
      <c r="B20" s="20"/>
      <c r="C20" s="21"/>
      <c r="D20" s="21"/>
      <c r="E20" s="21"/>
      <c r="F20" s="21"/>
      <c r="G20" s="21"/>
      <c r="H20" s="21"/>
      <c r="I20" s="22"/>
      <c r="J20" s="22"/>
      <c r="K20" s="23" t="str">
        <f aca="false">IF(COUNT(C20:H20)&lt;6,"",2*C20+2*D20+2*E20+2*F20+G20-2*H20)</f>
        <v/>
      </c>
      <c r="L20" s="24" t="str">
        <f aca="false">IF(K20="","",IF(K20&gt;=18,"Pilot candidate",IF(K20&gt;=10,"Prepare first","Redesign / defer")))</f>
        <v/>
      </c>
      <c r="M20" s="25" t="str">
        <f aca="false">IF(OR(I20="",J20=""),"",I20*J20/60)</f>
        <v/>
      </c>
    </row>
    <row r="21" customFormat="false" ht="21" hidden="false" customHeight="true" outlineLevel="0" collapsed="false">
      <c r="A21" s="19" t="s">
        <v>37</v>
      </c>
      <c r="B21" s="20"/>
      <c r="C21" s="21"/>
      <c r="D21" s="21"/>
      <c r="E21" s="21"/>
      <c r="F21" s="21"/>
      <c r="G21" s="21"/>
      <c r="H21" s="21"/>
      <c r="I21" s="22"/>
      <c r="J21" s="22"/>
      <c r="K21" s="23" t="str">
        <f aca="false">IF(COUNT(C21:H21)&lt;6,"",2*C21+2*D21+2*E21+2*F21+G21-2*H21)</f>
        <v/>
      </c>
      <c r="L21" s="24" t="str">
        <f aca="false">IF(K21="","",IF(K21&gt;=18,"Pilot candidate",IF(K21&gt;=10,"Prepare first","Redesign / defer")))</f>
        <v/>
      </c>
      <c r="M21" s="25" t="str">
        <f aca="false">IF(OR(I21="",J21=""),"",I21*J21/60)</f>
        <v/>
      </c>
    </row>
    <row r="22" customFormat="false" ht="21" hidden="false" customHeight="true" outlineLevel="0" collapsed="false">
      <c r="A22" s="19" t="s">
        <v>38</v>
      </c>
      <c r="B22" s="20"/>
      <c r="C22" s="21"/>
      <c r="D22" s="21"/>
      <c r="E22" s="21"/>
      <c r="F22" s="21"/>
      <c r="G22" s="21"/>
      <c r="H22" s="21"/>
      <c r="I22" s="22"/>
      <c r="J22" s="22"/>
      <c r="K22" s="23" t="str">
        <f aca="false">IF(COUNT(C22:H22)&lt;6,"",2*C22+2*D22+2*E22+2*F22+G22-2*H22)</f>
        <v/>
      </c>
      <c r="L22" s="24" t="str">
        <f aca="false">IF(K22="","",IF(K22&gt;=18,"Pilot candidate",IF(K22&gt;=10,"Prepare first","Redesign / defer")))</f>
        <v/>
      </c>
      <c r="M22" s="25" t="str">
        <f aca="false">IF(OR(I22="",J22=""),"",I22*J22/60)</f>
        <v/>
      </c>
    </row>
    <row r="23" customFormat="false" ht="21" hidden="false" customHeight="true" outlineLevel="0" collapsed="false">
      <c r="A23" s="19" t="s">
        <v>39</v>
      </c>
      <c r="B23" s="20"/>
      <c r="C23" s="21"/>
      <c r="D23" s="21"/>
      <c r="E23" s="21"/>
      <c r="F23" s="21"/>
      <c r="G23" s="21"/>
      <c r="H23" s="21"/>
      <c r="I23" s="22"/>
      <c r="J23" s="22"/>
      <c r="K23" s="23" t="str">
        <f aca="false">IF(COUNT(C23:H23)&lt;6,"",2*C23+2*D23+2*E23+2*F23+G23-2*H23)</f>
        <v/>
      </c>
      <c r="L23" s="24" t="str">
        <f aca="false">IF(K23="","",IF(K23&gt;=18,"Pilot candidate",IF(K23&gt;=10,"Prepare first","Redesign / defer")))</f>
        <v/>
      </c>
      <c r="M23" s="25" t="str">
        <f aca="false">IF(OR(I23="",J23=""),"",I23*J23/60)</f>
        <v/>
      </c>
    </row>
    <row r="24" customFormat="false" ht="21" hidden="false" customHeight="true" outlineLevel="0" collapsed="false">
      <c r="A24" s="19" t="s">
        <v>40</v>
      </c>
      <c r="B24" s="20"/>
      <c r="C24" s="21"/>
      <c r="D24" s="21"/>
      <c r="E24" s="21"/>
      <c r="F24" s="21"/>
      <c r="G24" s="21"/>
      <c r="H24" s="21"/>
      <c r="I24" s="22"/>
      <c r="J24" s="22"/>
      <c r="K24" s="23" t="str">
        <f aca="false">IF(COUNT(C24:H24)&lt;6,"",2*C24+2*D24+2*E24+2*F24+G24-2*H24)</f>
        <v/>
      </c>
      <c r="L24" s="24" t="str">
        <f aca="false">IF(K24="","",IF(K24&gt;=18,"Pilot candidate",IF(K24&gt;=10,"Prepare first","Redesign / defer")))</f>
        <v/>
      </c>
      <c r="M24" s="25" t="str">
        <f aca="false">IF(OR(I24="",J24=""),"",I24*J24/60)</f>
        <v/>
      </c>
    </row>
    <row r="25" customFormat="false" ht="21" hidden="false" customHeight="true" outlineLevel="0" collapsed="false">
      <c r="A25" s="19" t="s">
        <v>41</v>
      </c>
      <c r="B25" s="20"/>
      <c r="C25" s="21"/>
      <c r="D25" s="21"/>
      <c r="E25" s="21"/>
      <c r="F25" s="21"/>
      <c r="G25" s="21"/>
      <c r="H25" s="21"/>
      <c r="I25" s="22"/>
      <c r="J25" s="22"/>
      <c r="K25" s="23" t="str">
        <f aca="false">IF(COUNT(C25:H25)&lt;6,"",2*C25+2*D25+2*E25+2*F25+G25-2*H25)</f>
        <v/>
      </c>
      <c r="L25" s="24" t="str">
        <f aca="false">IF(K25="","",IF(K25&gt;=18,"Pilot candidate",IF(K25&gt;=10,"Prepare first","Redesign / defer")))</f>
        <v/>
      </c>
      <c r="M25" s="25" t="str">
        <f aca="false">IF(OR(I25="",J25=""),"",I25*J25/60)</f>
        <v/>
      </c>
    </row>
    <row r="26" customFormat="false" ht="21" hidden="false" customHeight="true" outlineLevel="0" collapsed="false">
      <c r="A26" s="19" t="s">
        <v>42</v>
      </c>
      <c r="B26" s="20"/>
      <c r="C26" s="21"/>
      <c r="D26" s="21"/>
      <c r="E26" s="21"/>
      <c r="F26" s="21"/>
      <c r="G26" s="21"/>
      <c r="H26" s="21"/>
      <c r="I26" s="22"/>
      <c r="J26" s="22"/>
      <c r="K26" s="23" t="str">
        <f aca="false">IF(COUNT(C26:H26)&lt;6,"",2*C26+2*D26+2*E26+2*F26+G26-2*H26)</f>
        <v/>
      </c>
      <c r="L26" s="24" t="str">
        <f aca="false">IF(K26="","",IF(K26&gt;=18,"Pilot candidate",IF(K26&gt;=10,"Prepare first","Redesign / defer")))</f>
        <v/>
      </c>
      <c r="M26" s="25" t="str">
        <f aca="false">IF(OR(I26="",J26=""),"",I26*J26/60)</f>
        <v/>
      </c>
    </row>
    <row r="27" customFormat="false" ht="21" hidden="false" customHeight="true" outlineLevel="0" collapsed="false">
      <c r="A27" s="19" t="s">
        <v>43</v>
      </c>
      <c r="B27" s="20"/>
      <c r="C27" s="21"/>
      <c r="D27" s="21"/>
      <c r="E27" s="21"/>
      <c r="F27" s="21"/>
      <c r="G27" s="21"/>
      <c r="H27" s="21"/>
      <c r="I27" s="22"/>
      <c r="J27" s="22"/>
      <c r="K27" s="23" t="str">
        <f aca="false">IF(COUNT(C27:H27)&lt;6,"",2*C27+2*D27+2*E27+2*F27+G27-2*H27)</f>
        <v/>
      </c>
      <c r="L27" s="24" t="str">
        <f aca="false">IF(K27="","",IF(K27&gt;=18,"Pilot candidate",IF(K27&gt;=10,"Prepare first","Redesign / defer")))</f>
        <v/>
      </c>
      <c r="M27" s="25" t="str">
        <f aca="false">IF(OR(I27="",J27=""),"",I27*J27/60)</f>
        <v/>
      </c>
    </row>
    <row r="28" customFormat="false" ht="21" hidden="false" customHeight="true" outlineLevel="0" collapsed="false">
      <c r="A28" s="19" t="s">
        <v>44</v>
      </c>
      <c r="B28" s="20"/>
      <c r="C28" s="21"/>
      <c r="D28" s="21"/>
      <c r="E28" s="21"/>
      <c r="F28" s="21"/>
      <c r="G28" s="21"/>
      <c r="H28" s="21"/>
      <c r="I28" s="22"/>
      <c r="J28" s="22"/>
      <c r="K28" s="23" t="str">
        <f aca="false">IF(COUNT(C28:H28)&lt;6,"",2*C28+2*D28+2*E28+2*F28+G28-2*H28)</f>
        <v/>
      </c>
      <c r="L28" s="24" t="str">
        <f aca="false">IF(K28="","",IF(K28&gt;=18,"Pilot candidate",IF(K28&gt;=10,"Prepare first","Redesign / defer")))</f>
        <v/>
      </c>
      <c r="M28" s="25" t="str">
        <f aca="false">IF(OR(I28="",J28=""),"",I28*J28/60)</f>
        <v/>
      </c>
    </row>
    <row r="29" customFormat="false" ht="21" hidden="false" customHeight="true" outlineLevel="0" collapsed="false">
      <c r="A29" s="19" t="s">
        <v>45</v>
      </c>
      <c r="B29" s="20"/>
      <c r="C29" s="21"/>
      <c r="D29" s="21"/>
      <c r="E29" s="21"/>
      <c r="F29" s="21"/>
      <c r="G29" s="21"/>
      <c r="H29" s="21"/>
      <c r="I29" s="22"/>
      <c r="J29" s="22"/>
      <c r="K29" s="23" t="str">
        <f aca="false">IF(COUNT(C29:H29)&lt;6,"",2*C29+2*D29+2*E29+2*F29+G29-2*H29)</f>
        <v/>
      </c>
      <c r="L29" s="24" t="str">
        <f aca="false">IF(K29="","",IF(K29&gt;=18,"Pilot candidate",IF(K29&gt;=10,"Prepare first","Redesign / defer")))</f>
        <v/>
      </c>
      <c r="M29" s="25" t="str">
        <f aca="false">IF(OR(I29="",J29=""),"",I29*J29/60)</f>
        <v/>
      </c>
    </row>
    <row r="30" customFormat="false" ht="21" hidden="false" customHeight="true" outlineLevel="0" collapsed="false">
      <c r="A30" s="19" t="s">
        <v>46</v>
      </c>
      <c r="B30" s="20"/>
      <c r="C30" s="21"/>
      <c r="D30" s="21"/>
      <c r="E30" s="21"/>
      <c r="F30" s="21"/>
      <c r="G30" s="21"/>
      <c r="H30" s="21"/>
      <c r="I30" s="22"/>
      <c r="J30" s="22"/>
      <c r="K30" s="23" t="str">
        <f aca="false">IF(COUNT(C30:H30)&lt;6,"",2*C30+2*D30+2*E30+2*F30+G30-2*H30)</f>
        <v/>
      </c>
      <c r="L30" s="24" t="str">
        <f aca="false">IF(K30="","",IF(K30&gt;=18,"Pilot candidate",IF(K30&gt;=10,"Prepare first","Redesign / defer")))</f>
        <v/>
      </c>
      <c r="M30" s="25" t="str">
        <f aca="false">IF(OR(I30="",J30=""),"",I30*J30/60)</f>
        <v/>
      </c>
    </row>
    <row r="31" customFormat="false" ht="21" hidden="false" customHeight="true" outlineLevel="0" collapsed="false">
      <c r="A31" s="19" t="s">
        <v>47</v>
      </c>
      <c r="B31" s="20"/>
      <c r="C31" s="21"/>
      <c r="D31" s="21"/>
      <c r="E31" s="21"/>
      <c r="F31" s="21"/>
      <c r="G31" s="21"/>
      <c r="H31" s="21"/>
      <c r="I31" s="22"/>
      <c r="J31" s="22"/>
      <c r="K31" s="23" t="str">
        <f aca="false">IF(COUNT(C31:H31)&lt;6,"",2*C31+2*D31+2*E31+2*F31+G31-2*H31)</f>
        <v/>
      </c>
      <c r="L31" s="24" t="str">
        <f aca="false">IF(K31="","",IF(K31&gt;=18,"Pilot candidate",IF(K31&gt;=10,"Prepare first","Redesign / defer")))</f>
        <v/>
      </c>
      <c r="M31" s="25" t="str">
        <f aca="false">IF(OR(I31="",J31=""),"",I31*J31/60)</f>
        <v/>
      </c>
    </row>
    <row r="32" customFormat="false" ht="21" hidden="false" customHeight="true" outlineLevel="0" collapsed="false">
      <c r="A32" s="19" t="s">
        <v>48</v>
      </c>
      <c r="B32" s="20"/>
      <c r="C32" s="21"/>
      <c r="D32" s="21"/>
      <c r="E32" s="21"/>
      <c r="F32" s="21"/>
      <c r="G32" s="21"/>
      <c r="H32" s="21"/>
      <c r="I32" s="22"/>
      <c r="J32" s="22"/>
      <c r="K32" s="23" t="str">
        <f aca="false">IF(COUNT(C32:H32)&lt;6,"",2*C32+2*D32+2*E32+2*F32+G32-2*H32)</f>
        <v/>
      </c>
      <c r="L32" s="24" t="str">
        <f aca="false">IF(K32="","",IF(K32&gt;=18,"Pilot candidate",IF(K32&gt;=10,"Prepare first","Redesign / defer")))</f>
        <v/>
      </c>
      <c r="M32" s="25" t="str">
        <f aca="false">IF(OR(I32="",J32=""),"",I32*J32/60)</f>
        <v/>
      </c>
    </row>
    <row r="33" customFormat="false" ht="21" hidden="false" customHeight="true" outlineLevel="0" collapsed="false">
      <c r="A33" s="19" t="s">
        <v>49</v>
      </c>
      <c r="B33" s="20"/>
      <c r="C33" s="21"/>
      <c r="D33" s="21"/>
      <c r="E33" s="21"/>
      <c r="F33" s="21"/>
      <c r="G33" s="21"/>
      <c r="H33" s="21"/>
      <c r="I33" s="22"/>
      <c r="J33" s="22"/>
      <c r="K33" s="23" t="str">
        <f aca="false">IF(COUNT(C33:H33)&lt;6,"",2*C33+2*D33+2*E33+2*F33+G33-2*H33)</f>
        <v/>
      </c>
      <c r="L33" s="24" t="str">
        <f aca="false">IF(K33="","",IF(K33&gt;=18,"Pilot candidate",IF(K33&gt;=10,"Prepare first","Redesign / defer")))</f>
        <v/>
      </c>
      <c r="M33" s="25" t="str">
        <f aca="false">IF(OR(I33="",J33=""),"",I33*J33/60)</f>
        <v/>
      </c>
    </row>
    <row r="34" customFormat="false" ht="21" hidden="false" customHeight="true" outlineLevel="0" collapsed="false">
      <c r="A34" s="19" t="s">
        <v>50</v>
      </c>
      <c r="B34" s="20"/>
      <c r="C34" s="21"/>
      <c r="D34" s="21"/>
      <c r="E34" s="21"/>
      <c r="F34" s="21"/>
      <c r="G34" s="21"/>
      <c r="H34" s="21"/>
      <c r="I34" s="22"/>
      <c r="J34" s="22"/>
      <c r="K34" s="23" t="str">
        <f aca="false">IF(COUNT(C34:H34)&lt;6,"",2*C34+2*D34+2*E34+2*F34+G34-2*H34)</f>
        <v/>
      </c>
      <c r="L34" s="24" t="str">
        <f aca="false">IF(K34="","",IF(K34&gt;=18,"Pilot candidate",IF(K34&gt;=10,"Prepare first","Redesign / defer")))</f>
        <v/>
      </c>
      <c r="M34" s="25" t="str">
        <f aca="false">IF(OR(I34="",J34=""),"",I34*J34/60)</f>
        <v/>
      </c>
    </row>
    <row r="35" customFormat="false" ht="21" hidden="false" customHeight="true" outlineLevel="0" collapsed="false">
      <c r="A35" s="19" t="s">
        <v>51</v>
      </c>
      <c r="B35" s="20"/>
      <c r="C35" s="21"/>
      <c r="D35" s="21"/>
      <c r="E35" s="21"/>
      <c r="F35" s="21"/>
      <c r="G35" s="21"/>
      <c r="H35" s="21"/>
      <c r="I35" s="22"/>
      <c r="J35" s="22"/>
      <c r="K35" s="23" t="str">
        <f aca="false">IF(COUNT(C35:H35)&lt;6,"",2*C35+2*D35+2*E35+2*F35+G35-2*H35)</f>
        <v/>
      </c>
      <c r="L35" s="24" t="str">
        <f aca="false">IF(K35="","",IF(K35&gt;=18,"Pilot candidate",IF(K35&gt;=10,"Prepare first","Redesign / defer")))</f>
        <v/>
      </c>
      <c r="M35" s="25" t="str">
        <f aca="false">IF(OR(I35="",J35=""),"",I35*J35/60)</f>
        <v/>
      </c>
    </row>
  </sheetData>
  <mergeCells count="16">
    <mergeCell ref="A1:M2"/>
    <mergeCell ref="A3:M3"/>
    <mergeCell ref="A4:M4"/>
    <mergeCell ref="A5:B5"/>
    <mergeCell ref="C5:D5"/>
    <mergeCell ref="E5:F5"/>
    <mergeCell ref="G5:H5"/>
    <mergeCell ref="I5:M6"/>
    <mergeCell ref="A6:B6"/>
    <mergeCell ref="C6:D6"/>
    <mergeCell ref="E6:F6"/>
    <mergeCell ref="G6:H6"/>
    <mergeCell ref="A8:B8"/>
    <mergeCell ref="C8:H8"/>
    <mergeCell ref="I8:J8"/>
    <mergeCell ref="K8:M8"/>
  </mergeCells>
  <conditionalFormatting sqref="L10:L35">
    <cfRule type="expression" priority="2" aboveAverage="0" equalAverage="0" bottom="0" percent="0" rank="0" text="" dxfId="0">
      <formula>$L10="Pilot candidate"</formula>
    </cfRule>
    <cfRule type="expression" priority="3" aboveAverage="0" equalAverage="0" bottom="0" percent="0" rank="0" text="" dxfId="1">
      <formula>$L10="Prepare first"</formula>
    </cfRule>
    <cfRule type="expression" priority="4" aboveAverage="0" equalAverage="0" bottom="0" percent="0" rank="0" text="" dxfId="2">
      <formula>$L10="Redesign / defer"</formula>
    </cfRule>
  </conditionalFormatting>
  <conditionalFormatting sqref="K10:K35">
    <cfRule type="dataBar" priority="5">
      <dataBar showValue="1" minLength="10" maxLength="90">
        <cfvo type="num" val="-6"/>
        <cfvo type="num" val="27"/>
        <color rgb="FFC8A14A"/>
      </dataBar>
      <extLst>
        <ext xmlns:x14="http://schemas.microsoft.com/office/spreadsheetml/2009/9/main" uri="{B025F937-C7B1-47D3-B67F-A62EFF666E3E}">
          <x14:id>{2DF5A2A1-602F-41CD-8D80-CD6C1680DE24}</x14:id>
        </ext>
      </extLst>
    </cfRule>
  </conditionalFormatting>
  <conditionalFormatting sqref="H10:H35">
    <cfRule type="expression" priority="6" aboveAverage="0" equalAverage="0" bottom="0" percent="0" rank="0" text="" dxfId="3">
      <formula>$H10&gt;=2</formula>
    </cfRule>
  </conditionalFormatting>
  <dataValidations count="2">
    <dataValidation allowBlank="true" error="Enter a score of 0, 1, 2 or 3. See the Instructions sheet for definitions." errorStyle="stop" errorTitle="Score 0–3" operator="between" prompt="Choose 0, 1, 2 or 3." promptTitle="Score 0–3" showDropDown="false" showErrorMessage="true" showInputMessage="true" sqref="C10:H35" type="list">
      <formula1>"0,1,2,3"</formula1>
      <formula2>0</formula2>
    </dataValidation>
    <dataValidation allowBlank="true" error="Enter a number of zero or more." errorStyle="stop" errorTitle="Baseline" operator="greaterThanOrEqual" showDropDown="false" showErrorMessage="true" showInputMessage="false" sqref="I10:J35" type="decimal">
      <formula1>0</formula1>
      <formula2>0</formula2>
    </dataValidation>
  </dataValidations>
  <printOptions headings="false" gridLines="false" gridLinesSet="true" horizontalCentered="true" verticalCentered="false"/>
  <pageMargins left="0.4" right="0.4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&amp;K5e6878Client Care Operations · Automation Opportunity Matrix · Version 2.1&amp;R&amp;8 &amp;K5e6878clientcareoperations.com · Page &amp;P of &amp;N</oddFooter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F5A2A1-602F-41CD-8D80-CD6C1680DE24}">
            <x14:dataBar minLength="10" maxLength="90" axisPosition="none" gradient="true">
              <x14:cfvo type="num">
                <xm:f>-6</xm:f>
              </x14:cfvo>
              <x14:cfvo type="num">
                <xm:f>27</xm:f>
              </x14:cfvo>
              <x14:negativeFillColor rgb="FFC8A14A"/>
              <x14:axisColor rgb="FF000000"/>
            </x14:dataBar>
          </x14:cfRule>
          <xm:sqref>K10:K35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8A14A"/>
    <pageSetUpPr fitToPage="true"/>
  </sheetPr>
  <dimension ref="A1:D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4" min="2" style="0" width="38"/>
  </cols>
  <sheetData>
    <row r="1" customFormat="false" ht="30" hidden="false" customHeight="true" outlineLevel="0" collapsed="false">
      <c r="A1" s="1" t="s">
        <v>52</v>
      </c>
      <c r="B1" s="1"/>
      <c r="C1" s="1"/>
      <c r="D1" s="1"/>
    </row>
    <row r="2" customFormat="false" ht="30" hidden="false" customHeight="true" outlineLevel="0" collapsed="false">
      <c r="A2" s="1"/>
      <c r="B2" s="1"/>
      <c r="C2" s="1"/>
      <c r="D2" s="1"/>
    </row>
    <row r="3" customFormat="false" ht="24" hidden="false" customHeight="true" outlineLevel="0" collapsed="false">
      <c r="A3" s="26" t="s">
        <v>53</v>
      </c>
    </row>
    <row r="4" customFormat="false" ht="24" hidden="false" customHeight="true" outlineLevel="0" collapsed="false">
      <c r="A4" s="27" t="s">
        <v>54</v>
      </c>
      <c r="B4" s="28" t="s">
        <v>55</v>
      </c>
      <c r="C4" s="28"/>
      <c r="D4" s="28"/>
    </row>
    <row r="5" customFormat="false" ht="24" hidden="false" customHeight="true" outlineLevel="0" collapsed="false">
      <c r="A5" s="27" t="s">
        <v>56</v>
      </c>
      <c r="B5" s="28" t="s">
        <v>57</v>
      </c>
      <c r="C5" s="28"/>
      <c r="D5" s="28"/>
    </row>
    <row r="6" customFormat="false" ht="24" hidden="false" customHeight="true" outlineLevel="0" collapsed="false">
      <c r="A6" s="27" t="s">
        <v>58</v>
      </c>
      <c r="B6" s="28" t="s">
        <v>59</v>
      </c>
      <c r="C6" s="28"/>
      <c r="D6" s="28"/>
    </row>
    <row r="7" customFormat="false" ht="24" hidden="false" customHeight="true" outlineLevel="0" collapsed="false">
      <c r="A7" s="27" t="s">
        <v>60</v>
      </c>
      <c r="B7" s="28" t="s">
        <v>61</v>
      </c>
      <c r="C7" s="28"/>
      <c r="D7" s="28"/>
    </row>
    <row r="8" customFormat="false" ht="24" hidden="false" customHeight="true" outlineLevel="0" collapsed="false">
      <c r="A8" s="27" t="s">
        <v>62</v>
      </c>
      <c r="B8" s="28" t="s">
        <v>63</v>
      </c>
      <c r="C8" s="28"/>
      <c r="D8" s="28"/>
    </row>
    <row r="9" customFormat="false" ht="24" hidden="false" customHeight="true" outlineLevel="0" collapsed="false">
      <c r="A9" s="27" t="s">
        <v>64</v>
      </c>
      <c r="B9" s="28" t="s">
        <v>65</v>
      </c>
      <c r="C9" s="28"/>
      <c r="D9" s="28"/>
    </row>
    <row r="10" customFormat="false" ht="24" hidden="false" customHeight="true" outlineLevel="0" collapsed="false">
      <c r="A10" s="27" t="s">
        <v>66</v>
      </c>
      <c r="B10" s="28" t="s">
        <v>67</v>
      </c>
      <c r="C10" s="28"/>
      <c r="D10" s="28"/>
    </row>
    <row r="11" customFormat="false" ht="33.75" hidden="false" customHeight="true" outlineLevel="0" collapsed="false">
      <c r="A11" s="29" t="s">
        <v>68</v>
      </c>
      <c r="B11" s="30" t="s">
        <v>69</v>
      </c>
      <c r="C11" s="30"/>
      <c r="D11" s="30"/>
    </row>
    <row r="12" customFormat="false" ht="33.75" hidden="false" customHeight="true" outlineLevel="0" collapsed="false">
      <c r="A12" s="29" t="s">
        <v>70</v>
      </c>
      <c r="B12" s="30" t="s">
        <v>71</v>
      </c>
      <c r="C12" s="30"/>
      <c r="D12" s="30"/>
    </row>
    <row r="13" customFormat="false" ht="33.75" hidden="false" customHeight="true" outlineLevel="0" collapsed="false">
      <c r="A13" s="29" t="s">
        <v>72</v>
      </c>
      <c r="B13" s="31" t="s">
        <v>73</v>
      </c>
      <c r="C13" s="31"/>
      <c r="D13" s="31"/>
    </row>
    <row r="14" customFormat="false" ht="24" hidden="false" customHeight="true" outlineLevel="0" collapsed="false">
      <c r="A14" s="29" t="s">
        <v>74</v>
      </c>
      <c r="B14" s="30" t="s">
        <v>75</v>
      </c>
      <c r="C14" s="30"/>
      <c r="D14" s="30"/>
    </row>
    <row r="15" customFormat="false" ht="24" hidden="false" customHeight="true" outlineLevel="0" collapsed="false">
      <c r="A15" s="27" t="s">
        <v>76</v>
      </c>
      <c r="B15" s="28" t="s">
        <v>77</v>
      </c>
      <c r="C15" s="28"/>
      <c r="D15" s="28"/>
    </row>
    <row r="16" customFormat="false" ht="24" hidden="false" customHeight="true" outlineLevel="0" collapsed="false">
      <c r="A16" s="27" t="s">
        <v>78</v>
      </c>
      <c r="B16" s="28" t="s">
        <v>79</v>
      </c>
      <c r="C16" s="28"/>
      <c r="D16" s="28"/>
    </row>
    <row r="17" customFormat="false" ht="33.75" hidden="false" customHeight="true" outlineLevel="0" collapsed="false">
      <c r="A17" s="27" t="s">
        <v>80</v>
      </c>
      <c r="B17" s="32" t="s">
        <v>81</v>
      </c>
      <c r="C17" s="32"/>
      <c r="D17" s="32"/>
    </row>
    <row r="18" customFormat="false" ht="24" hidden="false" customHeight="true" outlineLevel="0" collapsed="false">
      <c r="A18" s="27" t="s">
        <v>80</v>
      </c>
      <c r="B18" s="32" t="s">
        <v>82</v>
      </c>
      <c r="C18" s="32"/>
      <c r="D18" s="32"/>
    </row>
    <row r="20" customFormat="false" ht="30" hidden="false" customHeight="true" outlineLevel="0" collapsed="false">
      <c r="A20" s="3" t="s">
        <v>83</v>
      </c>
      <c r="B20" s="3"/>
      <c r="C20" s="3"/>
      <c r="D20" s="3"/>
    </row>
    <row r="21" customFormat="false" ht="12.65" hidden="false" customHeight="false" outlineLevel="0" collapsed="false">
      <c r="A21" s="33" t="s">
        <v>84</v>
      </c>
      <c r="B21" s="33"/>
      <c r="C21" s="33"/>
      <c r="D21" s="33"/>
    </row>
  </sheetData>
  <mergeCells count="18">
    <mergeCell ref="A1:D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20:D20"/>
    <mergeCell ref="A21:D21"/>
  </mergeCells>
  <hyperlinks>
    <hyperlink ref="B17" r:id="rId1" display="Microsoft Process Mining: https://learn.microsoft.com/en-us/power-automate/process-mining-overview"/>
    <hyperlink ref="B18" r:id="rId2" display="NIST AI RMF: https://www.nist.gov/itl/ai-risk-management-framework/nist-ai-rmf-playbook"/>
    <hyperlink ref="A21" r:id="rId3" display="Version 2.1 · October 2026 · clientcareoperations.com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&amp;LClient Care Operations · Automation Opportunity Matrix · Version 2.1&amp;Rclientcareoperations.com · Page &amp;P of &amp;N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A1628"/>
    <pageSetUpPr fitToPage="true"/>
  </sheetPr>
  <dimension ref="A1:F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28"/>
    <col collapsed="false" customWidth="true" hidden="false" outlineLevel="0" max="4" min="3" style="0" width="14"/>
    <col collapsed="false" customWidth="true" hidden="false" outlineLevel="0" max="5" min="5" style="0" width="18"/>
    <col collapsed="false" customWidth="true" hidden="false" outlineLevel="0" max="6" min="6" style="0" width="36"/>
  </cols>
  <sheetData>
    <row r="1" customFormat="false" ht="30" hidden="false" customHeight="true" outlineLevel="0" collapsed="false">
      <c r="A1" s="1" t="s">
        <v>85</v>
      </c>
      <c r="B1" s="1"/>
      <c r="C1" s="1"/>
      <c r="D1" s="1"/>
      <c r="E1" s="1"/>
      <c r="F1" s="1"/>
    </row>
    <row r="2" customFormat="false" ht="30" hidden="false" customHeight="true" outlineLevel="0" collapsed="false">
      <c r="A2" s="1"/>
      <c r="B2" s="1"/>
      <c r="C2" s="1"/>
      <c r="D2" s="1"/>
      <c r="E2" s="1"/>
      <c r="F2" s="1"/>
    </row>
    <row r="3" customFormat="false" ht="24" hidden="false" customHeight="true" outlineLevel="0" collapsed="false">
      <c r="A3" s="26" t="s">
        <v>53</v>
      </c>
    </row>
    <row r="4" customFormat="false" ht="25.5" hidden="false" customHeight="true" outlineLevel="0" collapsed="false">
      <c r="A4" s="34" t="s">
        <v>8</v>
      </c>
      <c r="B4" s="34" t="s">
        <v>86</v>
      </c>
      <c r="C4" s="35" t="s">
        <v>87</v>
      </c>
      <c r="D4" s="35" t="s">
        <v>88</v>
      </c>
      <c r="E4" s="35" t="s">
        <v>89</v>
      </c>
      <c r="F4" s="34" t="s">
        <v>90</v>
      </c>
    </row>
    <row r="5" customFormat="false" ht="24" hidden="false" customHeight="true" outlineLevel="0" collapsed="false">
      <c r="A5" s="36" t="s">
        <v>91</v>
      </c>
      <c r="B5" s="37" t="s">
        <v>92</v>
      </c>
      <c r="C5" s="38"/>
      <c r="D5" s="38"/>
      <c r="E5" s="39" t="s">
        <v>93</v>
      </c>
      <c r="F5" s="36" t="s">
        <v>94</v>
      </c>
    </row>
    <row r="6" customFormat="false" ht="24" hidden="false" customHeight="true" outlineLevel="0" collapsed="false">
      <c r="A6" s="20"/>
      <c r="B6" s="37" t="s">
        <v>95</v>
      </c>
      <c r="C6" s="38"/>
      <c r="D6" s="38"/>
      <c r="E6" s="39" t="s">
        <v>93</v>
      </c>
      <c r="F6" s="20"/>
    </row>
    <row r="7" customFormat="false" ht="24" hidden="false" customHeight="true" outlineLevel="0" collapsed="false">
      <c r="A7" s="20"/>
      <c r="B7" s="37" t="s">
        <v>96</v>
      </c>
      <c r="C7" s="38"/>
      <c r="D7" s="38"/>
      <c r="E7" s="39" t="s">
        <v>93</v>
      </c>
      <c r="F7" s="20"/>
    </row>
    <row r="8" customFormat="false" ht="24" hidden="false" customHeight="true" outlineLevel="0" collapsed="false">
      <c r="A8" s="20"/>
      <c r="B8" s="37" t="s">
        <v>97</v>
      </c>
      <c r="C8" s="38"/>
      <c r="D8" s="38"/>
      <c r="E8" s="39" t="s">
        <v>98</v>
      </c>
      <c r="F8" s="20"/>
    </row>
    <row r="9" customFormat="false" ht="24" hidden="false" customHeight="true" outlineLevel="0" collapsed="false">
      <c r="A9" s="20"/>
      <c r="B9" s="37" t="s">
        <v>99</v>
      </c>
      <c r="C9" s="38"/>
      <c r="D9" s="38"/>
      <c r="E9" s="39" t="s">
        <v>98</v>
      </c>
      <c r="F9" s="20"/>
    </row>
    <row r="10" customFormat="false" ht="24" hidden="false" customHeight="true" outlineLevel="0" collapsed="false">
      <c r="A10" s="20"/>
      <c r="B10" s="37" t="s">
        <v>100</v>
      </c>
      <c r="C10" s="38"/>
      <c r="D10" s="38"/>
      <c r="E10" s="39" t="s">
        <v>101</v>
      </c>
      <c r="F10" s="20"/>
    </row>
    <row r="13" customFormat="false" ht="30" hidden="false" customHeight="true" outlineLevel="0" collapsed="false">
      <c r="A13" s="40" t="s">
        <v>102</v>
      </c>
      <c r="B13" s="40"/>
      <c r="C13" s="40"/>
      <c r="D13" s="40"/>
      <c r="E13" s="40"/>
      <c r="F13" s="40"/>
    </row>
  </sheetData>
  <mergeCells count="2">
    <mergeCell ref="A1:F2"/>
    <mergeCell ref="A13:F13"/>
  </mergeCell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&amp;LClient Care Operations · Automation Opportunity Matrix · Version 2.1&amp;Rclientcareoperations.com · Page &amp;P of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Practical Tools &amp; Checklists</cp:category>
  <dcterms:created xsi:type="dcterms:W3CDTF">2026-10-20T17:15:31Z</dcterms:created>
  <dc:creator>Client Care Operations</dc:creator>
  <dc:description>Version 2.1 (October 2026). Educational planning tool; not a certification, legal opinion or assessment of a particular organization.</dc:description>
  <cp:keywords>business process automation opportunity matrix prioritization pilot measurement Client Care Operations</cp:keywords>
  <dc:language>en-US</dc:language>
  <cp:lastModifiedBy>Client Care Operations</cp:lastModifiedBy>
  <dcterms:modified xsi:type="dcterms:W3CDTF">2026-10-20T17:15:31Z</dcterms:modified>
  <cp:revision>0</cp:revision>
  <dc:subject>Identify, compare and prioritize processes without mistaking a high score for permission to automate.</dc:subject>
  <dc:title>Automation Opportunity Matrix — Client Care Operations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